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7400" windowHeight="9540" tabRatio="544" activeTab="0"/>
  </bookViews>
  <sheets>
    <sheet name="бланк" sheetId="1" r:id="rId1"/>
  </sheets>
  <definedNames>
    <definedName name="_xlnm.Print_Area" localSheetId="0">'бланк'!#REF!</definedName>
  </definedNames>
  <calcPr fullCalcOnLoad="1"/>
</workbook>
</file>

<file path=xl/comments1.xml><?xml version="1.0" encoding="utf-8"?>
<comments xmlns="http://schemas.openxmlformats.org/spreadsheetml/2006/main">
  <authors>
    <author>Paradise</author>
  </authors>
  <commentList>
    <comment ref="K1" authorId="0">
      <text>
        <r>
          <rPr>
            <b/>
            <sz val="8"/>
            <rFont val="Tahoma"/>
            <family val="0"/>
          </rPr>
          <t>Paradise:</t>
        </r>
        <r>
          <rPr>
            <sz val="8"/>
            <rFont val="Tahoma"/>
            <family val="0"/>
          </rPr>
          <t xml:space="preserve">
Муниципальное образование</t>
        </r>
      </text>
    </comment>
  </commentList>
</comments>
</file>

<file path=xl/sharedStrings.xml><?xml version="1.0" encoding="utf-8"?>
<sst xmlns="http://schemas.openxmlformats.org/spreadsheetml/2006/main" count="52" uniqueCount="44">
  <si>
    <t xml:space="preserve">       5-9 кл</t>
  </si>
  <si>
    <t>Количество учащихся</t>
  </si>
  <si>
    <t>Неаттестованных по болезни</t>
  </si>
  <si>
    <t>СОУ</t>
  </si>
  <si>
    <t>Коэффициент обученности</t>
  </si>
  <si>
    <t>Коэффициент образования</t>
  </si>
  <si>
    <t xml:space="preserve">    в т.ч. 5 кл</t>
  </si>
  <si>
    <t xml:space="preserve">    в т.ч. 9 кл</t>
  </si>
  <si>
    <t>10-11 кл</t>
  </si>
  <si>
    <t>На начало учебного года (по ош-1)</t>
  </si>
  <si>
    <t>Закончивших учебный год на "отлично"</t>
  </si>
  <si>
    <t xml:space="preserve">                                            на "4" и "5"</t>
  </si>
  <si>
    <t>Кол-во аттестуемых</t>
  </si>
  <si>
    <t xml:space="preserve">Выбывших за 1 полугодие  </t>
  </si>
  <si>
    <t>Прибывших за 1 полугодие</t>
  </si>
  <si>
    <t>Стало на 26.12.2011</t>
  </si>
  <si>
    <t>Всего неуспевающих на конец полугодия</t>
  </si>
  <si>
    <t>Сведения о составе и успеваемости учащихся МО    Ульяновской области      за 1 полугодие 2011-2012 уч.год</t>
  </si>
  <si>
    <t xml:space="preserve">       1-4 кл</t>
  </si>
  <si>
    <t>кроме того в подготовительных классах</t>
  </si>
  <si>
    <t xml:space="preserve"> Всего 1-11 классах</t>
  </si>
  <si>
    <t>Всего             1-11 классах</t>
  </si>
  <si>
    <t>Кл.нормы</t>
  </si>
  <si>
    <t>кроме то-го к/выр</t>
  </si>
  <si>
    <t>в т.ч.        11 кл</t>
  </si>
  <si>
    <t xml:space="preserve">* Количество аттестуемых в 5-11 классах равно числу  учеников по состоянию на 26.12.2011, в 1-4 классах   их должно быть меньше, </t>
  </si>
  <si>
    <t>т.к. не выставляем отметки первоклассникам и второклассникам</t>
  </si>
  <si>
    <t>3 кл</t>
  </si>
  <si>
    <t>4 кл</t>
  </si>
  <si>
    <t>6 кл</t>
  </si>
  <si>
    <t>7 кл</t>
  </si>
  <si>
    <t>8 кл</t>
  </si>
  <si>
    <t>9 кл</t>
  </si>
  <si>
    <t>10 кл</t>
  </si>
  <si>
    <t>11 кл</t>
  </si>
  <si>
    <t>итого</t>
  </si>
  <si>
    <t>Количество отличников</t>
  </si>
  <si>
    <r>
      <t xml:space="preserve">2 класс                                                                  ( прогнозная численность отличников  </t>
    </r>
    <r>
      <rPr>
        <b/>
        <sz val="10"/>
        <rFont val="Arial Cyr"/>
        <family val="0"/>
      </rPr>
      <t xml:space="preserve">в конце  учебного года </t>
    </r>
    <r>
      <rPr>
        <sz val="10"/>
        <rFont val="Arial Cyr"/>
        <family val="0"/>
      </rPr>
      <t xml:space="preserve"> )</t>
    </r>
  </si>
  <si>
    <t>Данные на начало учебного года должны совпадать с данными ОШ-1  ( Раздел 4)</t>
  </si>
  <si>
    <t>Ответственный специалист     ФИО ( полностью)</t>
  </si>
  <si>
    <t xml:space="preserve">телефон </t>
  </si>
  <si>
    <t>5кл</t>
  </si>
  <si>
    <t>МОУ СОШ с.Стоговка</t>
  </si>
  <si>
    <t>Неделин Андрей Николаевич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</si>
</sst>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4"/>
      <name val="Arial Cyr"/>
      <family val="0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164" fontId="4" fillId="33" borderId="1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33.875" style="0" customWidth="1"/>
    <col min="2" max="2" width="8.625" style="0" customWidth="1"/>
    <col min="3" max="3" width="8.125" style="0" customWidth="1"/>
    <col min="4" max="4" width="8.375" style="0" customWidth="1"/>
    <col min="5" max="7" width="8.75390625" style="0" customWidth="1"/>
    <col min="8" max="8" width="8.375" style="0" customWidth="1"/>
    <col min="9" max="9" width="8.125" style="0" customWidth="1"/>
    <col min="12" max="12" width="7.625" style="0" customWidth="1"/>
    <col min="13" max="13" width="8.125" style="0" customWidth="1"/>
    <col min="14" max="15" width="8.875" style="0" customWidth="1"/>
  </cols>
  <sheetData>
    <row r="1" spans="1:14" ht="15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31" t="s">
        <v>42</v>
      </c>
      <c r="L1" s="31"/>
      <c r="M1" s="31"/>
      <c r="N1" s="31"/>
    </row>
    <row r="2" spans="1:14" ht="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5"/>
      <c r="M2" s="5"/>
      <c r="N2" s="5"/>
    </row>
    <row r="3" spans="1:15" ht="75" customHeight="1">
      <c r="A3" s="2"/>
      <c r="B3" s="6" t="s">
        <v>18</v>
      </c>
      <c r="C3" s="7"/>
      <c r="D3" s="8" t="s">
        <v>0</v>
      </c>
      <c r="E3" s="7"/>
      <c r="F3" s="8" t="s">
        <v>6</v>
      </c>
      <c r="G3" s="7"/>
      <c r="H3" s="8" t="s">
        <v>7</v>
      </c>
      <c r="I3" s="7"/>
      <c r="J3" s="29" t="s">
        <v>8</v>
      </c>
      <c r="K3" s="27" t="s">
        <v>24</v>
      </c>
      <c r="L3" s="32" t="s">
        <v>20</v>
      </c>
      <c r="M3" s="33"/>
      <c r="N3" s="34" t="s">
        <v>21</v>
      </c>
      <c r="O3" s="25" t="s">
        <v>19</v>
      </c>
    </row>
    <row r="4" spans="1:15" ht="22.5">
      <c r="A4" s="20" t="s">
        <v>1</v>
      </c>
      <c r="B4" s="9" t="s">
        <v>22</v>
      </c>
      <c r="C4" s="19" t="s">
        <v>23</v>
      </c>
      <c r="D4" s="9" t="s">
        <v>22</v>
      </c>
      <c r="E4" s="19" t="s">
        <v>23</v>
      </c>
      <c r="F4" s="9" t="s">
        <v>22</v>
      </c>
      <c r="G4" s="19" t="s">
        <v>23</v>
      </c>
      <c r="H4" s="9" t="s">
        <v>22</v>
      </c>
      <c r="I4" s="19" t="s">
        <v>23</v>
      </c>
      <c r="J4" s="30"/>
      <c r="K4" s="28"/>
      <c r="L4" s="9" t="s">
        <v>22</v>
      </c>
      <c r="M4" s="19" t="s">
        <v>23</v>
      </c>
      <c r="N4" s="35"/>
      <c r="O4" s="26"/>
    </row>
    <row r="5" spans="1:15" ht="12.75">
      <c r="A5" s="2" t="s">
        <v>9</v>
      </c>
      <c r="B5" s="10">
        <v>17</v>
      </c>
      <c r="C5" s="10">
        <v>0</v>
      </c>
      <c r="D5" s="10">
        <v>34</v>
      </c>
      <c r="E5" s="10">
        <v>1</v>
      </c>
      <c r="F5" s="10">
        <v>6</v>
      </c>
      <c r="G5" s="10">
        <v>0</v>
      </c>
      <c r="H5" s="10">
        <v>7</v>
      </c>
      <c r="I5" s="10">
        <v>1</v>
      </c>
      <c r="J5" s="10">
        <v>8</v>
      </c>
      <c r="K5" s="10">
        <v>2</v>
      </c>
      <c r="L5" s="10">
        <v>59</v>
      </c>
      <c r="M5" s="10">
        <v>1</v>
      </c>
      <c r="N5" s="10">
        <v>59</v>
      </c>
      <c r="O5" s="10">
        <v>0</v>
      </c>
    </row>
    <row r="6" spans="1:15" ht="12.75">
      <c r="A6" s="2" t="s">
        <v>13</v>
      </c>
      <c r="B6" s="10">
        <v>0</v>
      </c>
      <c r="C6" s="10">
        <v>0</v>
      </c>
      <c r="D6" s="10">
        <v>1</v>
      </c>
      <c r="E6" s="10">
        <v>1</v>
      </c>
      <c r="F6" s="10">
        <v>0</v>
      </c>
      <c r="G6" s="10">
        <v>0</v>
      </c>
      <c r="H6" s="10">
        <v>1</v>
      </c>
      <c r="I6" s="10">
        <v>1</v>
      </c>
      <c r="J6" s="10">
        <v>0</v>
      </c>
      <c r="K6" s="10">
        <v>0</v>
      </c>
      <c r="L6" s="10">
        <v>1</v>
      </c>
      <c r="M6" s="10">
        <v>1</v>
      </c>
      <c r="N6" s="10">
        <v>1</v>
      </c>
      <c r="O6" s="10">
        <v>0</v>
      </c>
    </row>
    <row r="7" spans="1:15" ht="12.75">
      <c r="A7" s="2" t="s">
        <v>14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</row>
    <row r="8" spans="1:15" ht="12.75">
      <c r="A8" s="2" t="s">
        <v>15</v>
      </c>
      <c r="B8" s="13">
        <f aca="true" t="shared" si="0" ref="B8:O8">B5-B6+B7</f>
        <v>17</v>
      </c>
      <c r="C8" s="13">
        <f t="shared" si="0"/>
        <v>0</v>
      </c>
      <c r="D8" s="13">
        <f t="shared" si="0"/>
        <v>33</v>
      </c>
      <c r="E8" s="13">
        <f t="shared" si="0"/>
        <v>0</v>
      </c>
      <c r="F8" s="13">
        <f t="shared" si="0"/>
        <v>6</v>
      </c>
      <c r="G8" s="13">
        <f t="shared" si="0"/>
        <v>0</v>
      </c>
      <c r="H8" s="13">
        <f t="shared" si="0"/>
        <v>6</v>
      </c>
      <c r="I8" s="13">
        <f t="shared" si="0"/>
        <v>0</v>
      </c>
      <c r="J8" s="13">
        <f t="shared" si="0"/>
        <v>8</v>
      </c>
      <c r="K8" s="13">
        <f t="shared" si="0"/>
        <v>2</v>
      </c>
      <c r="L8" s="13">
        <f t="shared" si="0"/>
        <v>58</v>
      </c>
      <c r="M8" s="13">
        <f t="shared" si="0"/>
        <v>0</v>
      </c>
      <c r="N8" s="13">
        <f t="shared" si="0"/>
        <v>58</v>
      </c>
      <c r="O8" s="13">
        <f t="shared" si="0"/>
        <v>0</v>
      </c>
    </row>
    <row r="9" spans="1:15" s="17" customFormat="1" ht="12.75">
      <c r="A9" s="15" t="s">
        <v>10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</row>
    <row r="10" spans="1:15" s="17" customFormat="1" ht="12.75">
      <c r="A10" s="15" t="s">
        <v>11</v>
      </c>
      <c r="B10" s="16">
        <v>5</v>
      </c>
      <c r="C10" s="16">
        <v>0</v>
      </c>
      <c r="D10" s="16">
        <v>9</v>
      </c>
      <c r="E10" s="16">
        <v>0</v>
      </c>
      <c r="F10" s="16">
        <v>3</v>
      </c>
      <c r="G10" s="16">
        <v>0</v>
      </c>
      <c r="H10" s="16">
        <v>1</v>
      </c>
      <c r="I10" s="16">
        <v>0</v>
      </c>
      <c r="J10" s="16">
        <v>3</v>
      </c>
      <c r="K10" s="16">
        <v>1</v>
      </c>
      <c r="L10" s="16">
        <v>17</v>
      </c>
      <c r="M10" s="16">
        <v>0</v>
      </c>
      <c r="N10" s="16">
        <v>17</v>
      </c>
      <c r="O10" s="16">
        <v>0</v>
      </c>
    </row>
    <row r="11" spans="1:15" ht="12.75">
      <c r="A11" s="2" t="s">
        <v>16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</row>
    <row r="12" spans="1:15" ht="12.75">
      <c r="A12" s="2" t="s">
        <v>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</row>
    <row r="13" spans="1:15" ht="12.75">
      <c r="A13" s="12" t="s">
        <v>3</v>
      </c>
      <c r="B13" s="21">
        <f>(B9*1+B10*0.64+(B16-B9-B10-B11)*0.36+B11*0.16)/B16*100</f>
        <v>55.99999999999999</v>
      </c>
      <c r="C13" s="21" t="e">
        <f aca="true" t="shared" si="1" ref="C13:N13">(C9*1+C10*0.64+(C16-C9-C10-C11)*0.36+C11*0.16)/C16*100</f>
        <v>#DIV/0!</v>
      </c>
      <c r="D13" s="21">
        <f t="shared" si="1"/>
        <v>43.63636363636364</v>
      </c>
      <c r="E13" s="21" t="e">
        <f t="shared" si="1"/>
        <v>#DIV/0!</v>
      </c>
      <c r="F13" s="21">
        <f t="shared" si="1"/>
        <v>50</v>
      </c>
      <c r="G13" s="21" t="e">
        <f t="shared" si="1"/>
        <v>#DIV/0!</v>
      </c>
      <c r="H13" s="21">
        <f t="shared" si="1"/>
        <v>40.666666666666664</v>
      </c>
      <c r="I13" s="21" t="e">
        <f t="shared" si="1"/>
        <v>#DIV/0!</v>
      </c>
      <c r="J13" s="21">
        <f t="shared" si="1"/>
        <v>46.5</v>
      </c>
      <c r="K13" s="21">
        <f t="shared" si="1"/>
        <v>50</v>
      </c>
      <c r="L13" s="21">
        <f t="shared" si="1"/>
        <v>44.20689655172414</v>
      </c>
      <c r="M13" s="21" t="e">
        <f t="shared" si="1"/>
        <v>#DIV/0!</v>
      </c>
      <c r="N13" s="21">
        <f t="shared" si="1"/>
        <v>44.20689655172414</v>
      </c>
      <c r="O13" s="18">
        <v>0</v>
      </c>
    </row>
    <row r="14" spans="1:15" ht="12.75">
      <c r="A14" s="12" t="s">
        <v>4</v>
      </c>
      <c r="B14" s="12">
        <f aca="true" t="shared" si="2" ref="B14:N14">(B16-B11)/B16*100</f>
        <v>100</v>
      </c>
      <c r="C14" s="12" t="e">
        <f t="shared" si="2"/>
        <v>#DIV/0!</v>
      </c>
      <c r="D14" s="12">
        <f t="shared" si="2"/>
        <v>100</v>
      </c>
      <c r="E14" s="12" t="e">
        <f t="shared" si="2"/>
        <v>#DIV/0!</v>
      </c>
      <c r="F14" s="12">
        <f t="shared" si="2"/>
        <v>100</v>
      </c>
      <c r="G14" s="12" t="e">
        <f t="shared" si="2"/>
        <v>#DIV/0!</v>
      </c>
      <c r="H14" s="12">
        <f t="shared" si="2"/>
        <v>100</v>
      </c>
      <c r="I14" s="12" t="e">
        <f t="shared" si="2"/>
        <v>#DIV/0!</v>
      </c>
      <c r="J14" s="12">
        <f t="shared" si="2"/>
        <v>100</v>
      </c>
      <c r="K14" s="12">
        <f t="shared" si="2"/>
        <v>100</v>
      </c>
      <c r="L14" s="12">
        <f t="shared" si="2"/>
        <v>100</v>
      </c>
      <c r="M14" s="12" t="e">
        <f t="shared" si="2"/>
        <v>#DIV/0!</v>
      </c>
      <c r="N14" s="12">
        <f t="shared" si="2"/>
        <v>100</v>
      </c>
      <c r="O14" s="18">
        <v>0</v>
      </c>
    </row>
    <row r="15" spans="1:15" ht="12.75">
      <c r="A15" s="12" t="s">
        <v>5</v>
      </c>
      <c r="B15" s="12">
        <f aca="true" t="shared" si="3" ref="B15:N15">(B9+B10)/(B16-B11)*100</f>
        <v>71.42857142857143</v>
      </c>
      <c r="C15" s="12" t="e">
        <f t="shared" si="3"/>
        <v>#DIV/0!</v>
      </c>
      <c r="D15" s="12">
        <f t="shared" si="3"/>
        <v>27.27272727272727</v>
      </c>
      <c r="E15" s="12" t="e">
        <f t="shared" si="3"/>
        <v>#DIV/0!</v>
      </c>
      <c r="F15" s="12">
        <f t="shared" si="3"/>
        <v>50</v>
      </c>
      <c r="G15" s="12" t="e">
        <f t="shared" si="3"/>
        <v>#DIV/0!</v>
      </c>
      <c r="H15" s="12">
        <f t="shared" si="3"/>
        <v>16.666666666666664</v>
      </c>
      <c r="I15" s="12" t="e">
        <f t="shared" si="3"/>
        <v>#DIV/0!</v>
      </c>
      <c r="J15" s="12">
        <f t="shared" si="3"/>
        <v>37.5</v>
      </c>
      <c r="K15" s="12">
        <f t="shared" si="3"/>
        <v>50</v>
      </c>
      <c r="L15" s="12">
        <f t="shared" si="3"/>
        <v>29.310344827586203</v>
      </c>
      <c r="M15" s="12" t="e">
        <f t="shared" si="3"/>
        <v>#DIV/0!</v>
      </c>
      <c r="N15" s="12">
        <f t="shared" si="3"/>
        <v>29.310344827586203</v>
      </c>
      <c r="O15" s="18">
        <v>0</v>
      </c>
    </row>
    <row r="16" spans="1:15" ht="12.75">
      <c r="A16" s="4" t="s">
        <v>12</v>
      </c>
      <c r="B16" s="10">
        <v>7</v>
      </c>
      <c r="C16" s="10">
        <v>0</v>
      </c>
      <c r="D16" s="14">
        <f>D8</f>
        <v>33</v>
      </c>
      <c r="E16" s="14">
        <f aca="true" t="shared" si="4" ref="E16:O16">E8</f>
        <v>0</v>
      </c>
      <c r="F16" s="14">
        <f t="shared" si="4"/>
        <v>6</v>
      </c>
      <c r="G16" s="14">
        <f t="shared" si="4"/>
        <v>0</v>
      </c>
      <c r="H16" s="14">
        <f t="shared" si="4"/>
        <v>6</v>
      </c>
      <c r="I16" s="14">
        <f t="shared" si="4"/>
        <v>0</v>
      </c>
      <c r="J16" s="14">
        <f t="shared" si="4"/>
        <v>8</v>
      </c>
      <c r="K16" s="14">
        <f t="shared" si="4"/>
        <v>2</v>
      </c>
      <c r="L16" s="14">
        <f t="shared" si="4"/>
        <v>58</v>
      </c>
      <c r="M16" s="14">
        <f t="shared" si="4"/>
        <v>0</v>
      </c>
      <c r="N16" s="14">
        <f t="shared" si="4"/>
        <v>58</v>
      </c>
      <c r="O16" s="14">
        <f t="shared" si="4"/>
        <v>0</v>
      </c>
    </row>
    <row r="18" ht="12.75">
      <c r="A18" s="22" t="s">
        <v>25</v>
      </c>
    </row>
    <row r="19" spans="1:6" ht="12.75">
      <c r="A19" s="22" t="s">
        <v>26</v>
      </c>
      <c r="F19" t="s">
        <v>38</v>
      </c>
    </row>
    <row r="21" ht="18">
      <c r="A21" s="11" t="s">
        <v>36</v>
      </c>
    </row>
    <row r="22" spans="1:2" ht="51">
      <c r="A22" s="23" t="s">
        <v>37</v>
      </c>
      <c r="B22" s="10">
        <v>0</v>
      </c>
    </row>
    <row r="23" spans="1:2" ht="12.75">
      <c r="A23" s="10" t="s">
        <v>27</v>
      </c>
      <c r="B23" s="10">
        <v>0</v>
      </c>
    </row>
    <row r="24" spans="1:2" ht="12.75">
      <c r="A24" s="10" t="s">
        <v>28</v>
      </c>
      <c r="B24" s="10">
        <v>0</v>
      </c>
    </row>
    <row r="25" spans="1:2" ht="12.75">
      <c r="A25" s="10" t="s">
        <v>41</v>
      </c>
      <c r="B25" s="10">
        <v>0</v>
      </c>
    </row>
    <row r="26" spans="1:2" ht="12.75">
      <c r="A26" s="10" t="s">
        <v>29</v>
      </c>
      <c r="B26" s="10">
        <v>0</v>
      </c>
    </row>
    <row r="27" spans="1:2" ht="12.75">
      <c r="A27" s="10" t="s">
        <v>30</v>
      </c>
      <c r="B27" s="10">
        <v>0</v>
      </c>
    </row>
    <row r="28" spans="1:2" ht="12.75">
      <c r="A28" s="10" t="s">
        <v>31</v>
      </c>
      <c r="B28" s="10">
        <v>0</v>
      </c>
    </row>
    <row r="29" spans="1:2" ht="12.75">
      <c r="A29" s="10" t="s">
        <v>32</v>
      </c>
      <c r="B29" s="10">
        <v>0</v>
      </c>
    </row>
    <row r="30" spans="1:2" ht="12.75">
      <c r="A30" s="10" t="s">
        <v>33</v>
      </c>
      <c r="B30" s="10">
        <v>0</v>
      </c>
    </row>
    <row r="31" spans="1:2" ht="12.75">
      <c r="A31" s="10" t="s">
        <v>34</v>
      </c>
      <c r="B31" s="10">
        <v>0</v>
      </c>
    </row>
    <row r="32" spans="1:2" ht="12.75">
      <c r="A32" s="10" t="s">
        <v>35</v>
      </c>
      <c r="B32" s="10">
        <v>0</v>
      </c>
    </row>
    <row r="35" spans="1:7" ht="12.75">
      <c r="A35" t="s">
        <v>39</v>
      </c>
      <c r="C35" s="24" t="s">
        <v>43</v>
      </c>
      <c r="D35" s="24"/>
      <c r="E35" s="24"/>
      <c r="F35" s="24"/>
      <c r="G35" s="24"/>
    </row>
    <row r="36" spans="1:7" ht="12.75">
      <c r="A36" t="s">
        <v>40</v>
      </c>
      <c r="C36" s="24">
        <v>88423749112</v>
      </c>
      <c r="D36" s="24"/>
      <c r="E36" s="24"/>
      <c r="F36" s="24"/>
      <c r="G36" s="24"/>
    </row>
    <row r="37" ht="18">
      <c r="L37" s="11"/>
    </row>
  </sheetData>
  <sheetProtection/>
  <mergeCells count="8">
    <mergeCell ref="C35:G35"/>
    <mergeCell ref="C36:G36"/>
    <mergeCell ref="O3:O4"/>
    <mergeCell ref="K3:K4"/>
    <mergeCell ref="J3:J4"/>
    <mergeCell ref="K1:N1"/>
    <mergeCell ref="L3:M3"/>
    <mergeCell ref="N3:N4"/>
  </mergeCells>
  <printOptions/>
  <pageMargins left="0.75" right="0.75" top="1" bottom="1" header="0.5" footer="0.5"/>
  <pageSetup horizontalDpi="600" verticalDpi="600" orientation="landscape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2011-06-14T08:40:22Z</cp:lastPrinted>
  <dcterms:created xsi:type="dcterms:W3CDTF">2011-05-27T10:54:38Z</dcterms:created>
  <dcterms:modified xsi:type="dcterms:W3CDTF">2012-01-16T10:18:55Z</dcterms:modified>
  <cp:category/>
  <cp:version/>
  <cp:contentType/>
  <cp:contentStatus/>
</cp:coreProperties>
</file>